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535"/>
  </bookViews>
  <sheets>
    <sheet name="Расчет" sheetId="1" r:id="rId1"/>
    <sheet name="Лист2" sheetId="6" r:id="rId2"/>
  </sheets>
  <definedNames>
    <definedName name="_xlnm._FilterDatabase" localSheetId="0" hidden="1">Расчет!$B$1:$H$97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K8" i="1"/>
  <c r="B27" i="6" l="1"/>
  <c r="B26" i="6"/>
  <c r="B25" i="6"/>
  <c r="B24" i="6"/>
  <c r="B23" i="6"/>
  <c r="B22" i="6"/>
  <c r="B21" i="6"/>
  <c r="B20" i="6"/>
  <c r="B19" i="6"/>
  <c r="B18" i="6"/>
  <c r="B17" i="6"/>
  <c r="B16" i="6"/>
  <c r="B15" i="6"/>
  <c r="B14" i="6"/>
  <c r="B13" i="6"/>
  <c r="B12" i="6"/>
  <c r="B11" i="6"/>
  <c r="B10" i="6"/>
  <c r="B9" i="6"/>
  <c r="B8" i="6"/>
  <c r="B7" i="6"/>
  <c r="B6" i="6"/>
  <c r="B5" i="6"/>
  <c r="B4" i="6"/>
  <c r="B3" i="6"/>
  <c r="M8" i="1"/>
  <c r="N8" i="1" l="1"/>
  <c r="L4" i="1" l="1"/>
  <c r="K4" i="1"/>
  <c r="M4" i="1"/>
  <c r="H3" i="1" l="1"/>
  <c r="H26" i="1"/>
  <c r="H10" i="1"/>
  <c r="H25" i="1"/>
  <c r="H9" i="1"/>
  <c r="H20" i="1"/>
  <c r="H4" i="1"/>
  <c r="H19" i="1"/>
  <c r="H12" i="1"/>
  <c r="H13" i="1"/>
  <c r="H24" i="1"/>
  <c r="H7" i="1"/>
  <c r="H22" i="1"/>
  <c r="H6" i="1"/>
  <c r="H21" i="1"/>
  <c r="H5" i="1"/>
  <c r="H16" i="1"/>
  <c r="H2" i="1"/>
  <c r="H15" i="1"/>
  <c r="H18" i="1"/>
  <c r="H17" i="1"/>
  <c r="H11" i="1"/>
  <c r="H14" i="1"/>
  <c r="H8" i="1"/>
  <c r="H23" i="1"/>
  <c r="F5" i="1"/>
  <c r="F24" i="1"/>
  <c r="F8" i="1"/>
  <c r="F23" i="1"/>
  <c r="F7" i="1"/>
  <c r="F18" i="1"/>
  <c r="F9" i="1"/>
  <c r="F15" i="1"/>
  <c r="F26" i="1"/>
  <c r="F12" i="1"/>
  <c r="F2" i="1"/>
  <c r="F6" i="1"/>
  <c r="F20" i="1"/>
  <c r="F4" i="1"/>
  <c r="F19" i="1"/>
  <c r="F3" i="1"/>
  <c r="F14" i="1"/>
  <c r="F25" i="1"/>
  <c r="F16" i="1"/>
  <c r="F21" i="1"/>
  <c r="F10" i="1"/>
  <c r="F17" i="1"/>
  <c r="F11" i="1"/>
  <c r="F22" i="1"/>
  <c r="F13" i="1"/>
  <c r="G3" i="1"/>
  <c r="G18" i="1"/>
  <c r="G17" i="1"/>
  <c r="G2" i="1"/>
  <c r="G12" i="1"/>
  <c r="G15" i="1"/>
  <c r="G9" i="1"/>
  <c r="G20" i="1"/>
  <c r="G23" i="1"/>
  <c r="G6" i="1"/>
  <c r="G21" i="1"/>
  <c r="G19" i="1"/>
  <c r="G14" i="1"/>
  <c r="G13" i="1"/>
  <c r="G24" i="1"/>
  <c r="G8" i="1"/>
  <c r="G11" i="1"/>
  <c r="G26" i="1"/>
  <c r="G10" i="1"/>
  <c r="G25" i="1"/>
  <c r="G4" i="1"/>
  <c r="G7" i="1"/>
  <c r="G22" i="1"/>
  <c r="G5" i="1"/>
  <c r="G16" i="1"/>
</calcChain>
</file>

<file path=xl/sharedStrings.xml><?xml version="1.0" encoding="utf-8"?>
<sst xmlns="http://schemas.openxmlformats.org/spreadsheetml/2006/main" count="20" uniqueCount="13">
  <si>
    <t>ФСС НС</t>
  </si>
  <si>
    <t>Сотрудник</t>
  </si>
  <si>
    <t>Резерв</t>
  </si>
  <si>
    <t>Страх. взносы</t>
  </si>
  <si>
    <t xml:space="preserve">Резерв </t>
  </si>
  <si>
    <t>Стр. взносы</t>
  </si>
  <si>
    <t>Общая сумма</t>
  </si>
  <si>
    <t>Суммы резерва к распределению</t>
  </si>
  <si>
    <t>Взносы</t>
  </si>
  <si>
    <t>Иванов</t>
  </si>
  <si>
    <t>кол</t>
  </si>
  <si>
    <t>апир</t>
  </si>
  <si>
    <t>ИТОГИ по таблице по сотрудникам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</si>
</sst>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\ _₽"/>
  </numFmts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0" fillId="2" borderId="0" xfId="0" applyFill="1"/>
    <xf numFmtId="0" fontId="0" fillId="2" borderId="1" xfId="0" applyFill="1" applyBorder="1"/>
    <xf numFmtId="0" fontId="0" fillId="0" borderId="1" xfId="0" applyBorder="1"/>
    <xf numFmtId="165" fontId="0" fillId="0" borderId="1" xfId="0" applyNumberFormat="1" applyBorder="1"/>
    <xf numFmtId="165" fontId="0" fillId="3" borderId="1" xfId="0" applyNumberFormat="1" applyFill="1" applyBorder="1"/>
    <xf numFmtId="0" fontId="0" fillId="0" borderId="1" xfId="0" applyFill="1" applyBorder="1"/>
    <xf numFmtId="0" fontId="2" fillId="3" borderId="1" xfId="1" applyFill="1" applyBorder="1"/>
    <xf numFmtId="4" fontId="2" fillId="3" borderId="1" xfId="1" applyNumberFormat="1" applyFill="1" applyBorder="1" applyAlignment="1">
      <alignment horizontal="right"/>
    </xf>
    <xf numFmtId="0" fontId="0" fillId="3" borderId="1" xfId="0" applyFill="1" applyBorder="1" applyAlignment="1">
      <alignment horizontal="center" vertical="center"/>
    </xf>
    <xf numFmtId="164" fontId="2" fillId="3" borderId="1" xfId="1" applyNumberFormat="1" applyFill="1" applyBorder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</cellXfs>
  <cellStyles count="2">
    <cellStyle name="Обычный" xfId="0" builtinId="0"/>
    <cellStyle name="Обычный_Расч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7"/>
  <sheetViews>
    <sheetView tabSelected="1" topLeftCell="C1" workbookViewId="0">
      <selection activeCell="F2" sqref="F2:H4"/>
    </sheetView>
  </sheetViews>
  <sheetFormatPr defaultRowHeight="15" x14ac:dyDescent="0.25"/>
  <cols>
    <col min="2" max="2" width="46.140625" customWidth="1"/>
    <col min="3" max="3" width="19.140625" customWidth="1"/>
    <col min="4" max="4" width="11.42578125" customWidth="1"/>
    <col min="6" max="6" width="18.85546875" customWidth="1"/>
    <col min="10" max="10" width="10.140625" customWidth="1"/>
    <col min="11" max="11" width="14" customWidth="1"/>
    <col min="12" max="12" width="16.28515625" customWidth="1"/>
    <col min="13" max="13" width="13.42578125" customWidth="1"/>
    <col min="14" max="14" width="14.28515625" customWidth="1"/>
  </cols>
  <sheetData>
    <row r="1" spans="2:14" x14ac:dyDescent="0.25">
      <c r="B1" s="5" t="s">
        <v>1</v>
      </c>
      <c r="C1" s="5" t="s">
        <v>4</v>
      </c>
      <c r="D1" s="5" t="s">
        <v>5</v>
      </c>
      <c r="E1" s="5" t="s">
        <v>0</v>
      </c>
      <c r="F1" s="5" t="s">
        <v>2</v>
      </c>
      <c r="G1" s="5" t="s">
        <v>8</v>
      </c>
      <c r="H1" s="5" t="s">
        <v>0</v>
      </c>
    </row>
    <row r="2" spans="2:14" x14ac:dyDescent="0.25">
      <c r="B2" s="9" t="s">
        <v>9</v>
      </c>
      <c r="C2" s="10">
        <v>4567</v>
      </c>
      <c r="D2" s="11">
        <v>564</v>
      </c>
      <c r="E2" s="11">
        <v>54</v>
      </c>
      <c r="F2" s="4">
        <f>IFERROR(ROUND((C2/$K$8*$K$4),2),0)</f>
        <v>4164690.86</v>
      </c>
      <c r="G2" s="4">
        <f>IFERROR(ROUND((D2/$L$8*$L$4),2),0)</f>
        <v>514316.98</v>
      </c>
      <c r="H2" s="4">
        <f>IFERROR(ROUND((E2/$M$8*$M$4),2),0)</f>
        <v>49243.12</v>
      </c>
      <c r="K2" s="14" t="s">
        <v>7</v>
      </c>
      <c r="L2" s="15"/>
      <c r="M2" s="15"/>
      <c r="N2" s="16"/>
    </row>
    <row r="3" spans="2:14" x14ac:dyDescent="0.25">
      <c r="B3" s="9" t="s">
        <v>10</v>
      </c>
      <c r="C3" s="10">
        <v>4532</v>
      </c>
      <c r="D3" s="11">
        <v>453</v>
      </c>
      <c r="E3" s="11">
        <v>65</v>
      </c>
      <c r="F3" s="4">
        <f>IFERROR(ROUND((C3/$K$8*$K$4),2),0)</f>
        <v>4132774.03</v>
      </c>
      <c r="G3" s="4">
        <f>IFERROR(ROUND((D3/$L$8*$L$4),2),0)</f>
        <v>413095.02</v>
      </c>
      <c r="H3" s="4">
        <f>IFERROR(ROUND((E3/$M$8*$M$4),2),0)</f>
        <v>59274.12</v>
      </c>
      <c r="K3" s="4" t="s">
        <v>2</v>
      </c>
      <c r="L3" s="4" t="s">
        <v>3</v>
      </c>
      <c r="M3" s="4" t="s">
        <v>0</v>
      </c>
      <c r="N3" s="4" t="s">
        <v>6</v>
      </c>
    </row>
    <row r="4" spans="2:14" x14ac:dyDescent="0.25">
      <c r="B4" s="9" t="s">
        <v>11</v>
      </c>
      <c r="C4" s="10">
        <v>657</v>
      </c>
      <c r="D4" s="11">
        <v>66</v>
      </c>
      <c r="E4" s="11">
        <v>8</v>
      </c>
      <c r="F4" s="4">
        <f>IFERROR(ROUND((C4/$K$8*$K$4),2),0)</f>
        <v>599124.56999999995</v>
      </c>
      <c r="G4" s="4">
        <f>IFERROR(ROUND((D4/$L$8*$L$4),2),0)</f>
        <v>60186.03</v>
      </c>
      <c r="H4" s="4">
        <f>IFERROR(ROUND((E4/$M$8*$M$4),2),0)</f>
        <v>7295.28</v>
      </c>
      <c r="K4" s="6">
        <f>IFERROR($N$4/$N$8*K8,0)</f>
        <v>8896589.4583257344</v>
      </c>
      <c r="L4" s="6">
        <f>IFERROR($N$4/$N$8*L8,0)</f>
        <v>987598.03027539665</v>
      </c>
      <c r="M4" s="6">
        <f>IFERROR($N$4/$N$8*M8,0)</f>
        <v>115812.51139886923</v>
      </c>
      <c r="N4" s="7">
        <v>10000000</v>
      </c>
    </row>
    <row r="5" spans="2:14" x14ac:dyDescent="0.25">
      <c r="B5" s="9"/>
      <c r="C5" s="10"/>
      <c r="D5" s="11"/>
      <c r="E5" s="11"/>
      <c r="F5" s="4">
        <f>IFERROR(ROUND((C5/$K$8*$K$4),2),0)</f>
        <v>0</v>
      </c>
      <c r="G5" s="4">
        <f>IFERROR(ROUND((D5/$L$8*$L$4),2),0)</f>
        <v>0</v>
      </c>
      <c r="H5" s="4">
        <f>IFERROR(ROUND((E5/$M$8*$M$4),2),0)</f>
        <v>0</v>
      </c>
    </row>
    <row r="6" spans="2:14" x14ac:dyDescent="0.25">
      <c r="B6" s="9"/>
      <c r="C6" s="10"/>
      <c r="D6" s="11"/>
      <c r="E6" s="11"/>
      <c r="F6" s="4">
        <f>IFERROR(ROUND((C6/$K$8*$K$4),2),0)</f>
        <v>0</v>
      </c>
      <c r="G6" s="4">
        <f>IFERROR(ROUND((D6/$L$8*$L$4),2),0)</f>
        <v>0</v>
      </c>
      <c r="H6" s="4">
        <f>IFERROR(ROUND((E6/$M$8*$M$4),2),0)</f>
        <v>0</v>
      </c>
      <c r="K6" s="13" t="s">
        <v>12</v>
      </c>
      <c r="L6" s="13"/>
      <c r="M6" s="13"/>
      <c r="N6" s="13"/>
    </row>
    <row r="7" spans="2:14" x14ac:dyDescent="0.25">
      <c r="B7" s="9"/>
      <c r="C7" s="10"/>
      <c r="D7" s="11"/>
      <c r="E7" s="11"/>
      <c r="F7" s="4">
        <f>IFERROR(ROUND((C7/$K$8*$K$4),2),0)</f>
        <v>0</v>
      </c>
      <c r="G7" s="4">
        <f>IFERROR(ROUND((D7/$L$8*$L$4),2),0)</f>
        <v>0</v>
      </c>
      <c r="H7" s="4">
        <f>IFERROR(ROUND((E7/$M$8*$M$4),2),0)</f>
        <v>0</v>
      </c>
      <c r="K7" s="4" t="s">
        <v>2</v>
      </c>
      <c r="L7" s="4" t="s">
        <v>3</v>
      </c>
      <c r="M7" s="4" t="s">
        <v>0</v>
      </c>
      <c r="N7" s="4" t="s">
        <v>6</v>
      </c>
    </row>
    <row r="8" spans="2:14" x14ac:dyDescent="0.25">
      <c r="B8" s="9"/>
      <c r="C8" s="10"/>
      <c r="D8" s="11"/>
      <c r="E8" s="11"/>
      <c r="F8" s="4">
        <f>IFERROR(ROUND((C8/$K$8*$K$4),2),0)</f>
        <v>0</v>
      </c>
      <c r="G8" s="4">
        <f>IFERROR(ROUND((D8/$L$8*$L$4),2),0)</f>
        <v>0</v>
      </c>
      <c r="H8" s="4">
        <f>IFERROR(ROUND((E8/$M$8*$M$4),2),0)</f>
        <v>0</v>
      </c>
      <c r="K8" s="8">
        <f>SUM(C:C)</f>
        <v>9756</v>
      </c>
      <c r="L8" s="8">
        <f>SUM(D:D)</f>
        <v>1083</v>
      </c>
      <c r="M8" s="8">
        <f>SUM(E:E)</f>
        <v>127</v>
      </c>
      <c r="N8" s="8">
        <f>K8+L8+M8</f>
        <v>10966</v>
      </c>
    </row>
    <row r="9" spans="2:14" x14ac:dyDescent="0.25">
      <c r="B9" s="9"/>
      <c r="C9" s="10"/>
      <c r="D9" s="11"/>
      <c r="E9" s="11"/>
      <c r="F9" s="4">
        <f>IFERROR(ROUND((C9/$K$8*$K$4),2),0)</f>
        <v>0</v>
      </c>
      <c r="G9" s="4">
        <f>IFERROR(ROUND((D9/$L$8*$L$4),2),0)</f>
        <v>0</v>
      </c>
      <c r="H9" s="4">
        <f>IFERROR(ROUND((E9/$M$8*$M$4),2),0)</f>
        <v>0</v>
      </c>
    </row>
    <row r="10" spans="2:14" x14ac:dyDescent="0.25">
      <c r="B10" s="9"/>
      <c r="C10" s="10"/>
      <c r="D10" s="11"/>
      <c r="E10" s="11"/>
      <c r="F10" s="4">
        <f>IFERROR(ROUND((C10/$K$8*$K$4),2),0)</f>
        <v>0</v>
      </c>
      <c r="G10" s="4">
        <f>IFERROR(ROUND((D10/$L$8*$L$4),2),0)</f>
        <v>0</v>
      </c>
      <c r="H10" s="4">
        <f>IFERROR(ROUND((E10/$M$8*$M$4),2),0)</f>
        <v>0</v>
      </c>
    </row>
    <row r="11" spans="2:14" x14ac:dyDescent="0.25">
      <c r="B11" s="9"/>
      <c r="C11" s="10"/>
      <c r="D11" s="11"/>
      <c r="E11" s="11"/>
      <c r="F11" s="4">
        <f>IFERROR(ROUND((C11/$K$8*$K$4),2),0)</f>
        <v>0</v>
      </c>
      <c r="G11" s="4">
        <f>IFERROR(ROUND((D11/$L$8*$L$4),2),0)</f>
        <v>0</v>
      </c>
      <c r="H11" s="4">
        <f>IFERROR(ROUND((E11/$M$8*$M$4),2),0)</f>
        <v>0</v>
      </c>
    </row>
    <row r="12" spans="2:14" x14ac:dyDescent="0.25">
      <c r="B12" s="9"/>
      <c r="C12" s="10"/>
      <c r="D12" s="11"/>
      <c r="E12" s="11"/>
      <c r="F12" s="4">
        <f>IFERROR(ROUND((C12/$K$8*$K$4),2),0)</f>
        <v>0</v>
      </c>
      <c r="G12" s="4">
        <f>IFERROR(ROUND((D12/$L$8*$L$4),2),0)</f>
        <v>0</v>
      </c>
      <c r="H12" s="4">
        <f>IFERROR(ROUND((E12/$M$8*$M$4),2),0)</f>
        <v>0</v>
      </c>
    </row>
    <row r="13" spans="2:14" x14ac:dyDescent="0.25">
      <c r="B13" s="9"/>
      <c r="C13" s="10"/>
      <c r="D13" s="11"/>
      <c r="E13" s="11"/>
      <c r="F13" s="4">
        <f>IFERROR(ROUND((C13/$K$8*$K$4),2),0)</f>
        <v>0</v>
      </c>
      <c r="G13" s="4">
        <f>IFERROR(ROUND((D13/$L$8*$L$4),2),0)</f>
        <v>0</v>
      </c>
      <c r="H13" s="4">
        <f>IFERROR(ROUND((E13/$M$8*$M$4),2),0)</f>
        <v>0</v>
      </c>
    </row>
    <row r="14" spans="2:14" x14ac:dyDescent="0.25">
      <c r="B14" s="9"/>
      <c r="C14" s="10"/>
      <c r="D14" s="11"/>
      <c r="E14" s="11"/>
      <c r="F14" s="4">
        <f>IFERROR(ROUND((C14/$K$8*$K$4),2),0)</f>
        <v>0</v>
      </c>
      <c r="G14" s="4">
        <f>IFERROR(ROUND((D14/$L$8*$L$4),2),0)</f>
        <v>0</v>
      </c>
      <c r="H14" s="4">
        <f>IFERROR(ROUND((E14/$M$8*$M$4),2),0)</f>
        <v>0</v>
      </c>
    </row>
    <row r="15" spans="2:14" x14ac:dyDescent="0.25">
      <c r="B15" s="9"/>
      <c r="C15" s="9"/>
      <c r="D15" s="11"/>
      <c r="E15" s="11"/>
      <c r="F15" s="4">
        <f>IFERROR(ROUND((C15/$K$8*$K$4),2),0)</f>
        <v>0</v>
      </c>
      <c r="G15" s="4">
        <f>IFERROR(ROUND((D15/$L$8*$L$4),2),0)</f>
        <v>0</v>
      </c>
      <c r="H15" s="4">
        <f>IFERROR(ROUND((E15/$M$8*$M$4),2),0)</f>
        <v>0</v>
      </c>
    </row>
    <row r="16" spans="2:14" x14ac:dyDescent="0.25">
      <c r="B16" s="9"/>
      <c r="C16" s="10"/>
      <c r="D16" s="11"/>
      <c r="E16" s="11"/>
      <c r="F16" s="4">
        <f>IFERROR(ROUND((C16/$K$8*$K$4),2),0)</f>
        <v>0</v>
      </c>
      <c r="G16" s="4">
        <f>IFERROR(ROUND((D16/$L$8*$L$4),2),0)</f>
        <v>0</v>
      </c>
      <c r="H16" s="4">
        <f>IFERROR(ROUND((E16/$M$8*$M$4),2),0)</f>
        <v>0</v>
      </c>
    </row>
    <row r="17" spans="2:8" x14ac:dyDescent="0.25">
      <c r="B17" s="9"/>
      <c r="C17" s="10"/>
      <c r="D17" s="11"/>
      <c r="E17" s="11"/>
      <c r="F17" s="4">
        <f>IFERROR(ROUND((C17/$K$8*$K$4),2),0)</f>
        <v>0</v>
      </c>
      <c r="G17" s="4">
        <f>IFERROR(ROUND((D17/$L$8*$L$4),2),0)</f>
        <v>0</v>
      </c>
      <c r="H17" s="4">
        <f>IFERROR(ROUND((E17/$M$8*$M$4),2),0)</f>
        <v>0</v>
      </c>
    </row>
    <row r="18" spans="2:8" x14ac:dyDescent="0.25">
      <c r="B18" s="9"/>
      <c r="C18" s="10"/>
      <c r="D18" s="11"/>
      <c r="E18" s="11"/>
      <c r="F18" s="4">
        <f>IFERROR(ROUND((C18/$K$8*$K$4),2),0)</f>
        <v>0</v>
      </c>
      <c r="G18" s="4">
        <f>IFERROR(ROUND((D18/$L$8*$L$4),2),0)</f>
        <v>0</v>
      </c>
      <c r="H18" s="4">
        <f>IFERROR(ROUND((E18/$M$8*$M$4),2),0)</f>
        <v>0</v>
      </c>
    </row>
    <row r="19" spans="2:8" x14ac:dyDescent="0.25">
      <c r="B19" s="9"/>
      <c r="C19" s="10"/>
      <c r="D19" s="11"/>
      <c r="E19" s="11"/>
      <c r="F19" s="4">
        <f>IFERROR(ROUND((C19/$K$8*$K$4),2),0)</f>
        <v>0</v>
      </c>
      <c r="G19" s="4">
        <f>IFERROR(ROUND((D19/$L$8*$L$4),2),0)</f>
        <v>0</v>
      </c>
      <c r="H19" s="4">
        <f>IFERROR(ROUND((E19/$M$8*$M$4),2),0)</f>
        <v>0</v>
      </c>
    </row>
    <row r="20" spans="2:8" x14ac:dyDescent="0.25">
      <c r="B20" s="9"/>
      <c r="C20" s="12"/>
      <c r="D20" s="11"/>
      <c r="E20" s="11"/>
      <c r="F20" s="4">
        <f>IFERROR(ROUND((C20/$K$8*$K$4),2),0)</f>
        <v>0</v>
      </c>
      <c r="G20" s="4">
        <f>IFERROR(ROUND((D20/$L$8*$L$4),2),0)</f>
        <v>0</v>
      </c>
      <c r="H20" s="4">
        <f>IFERROR(ROUND((E20/$M$8*$M$4),2),0)</f>
        <v>0</v>
      </c>
    </row>
    <row r="21" spans="2:8" x14ac:dyDescent="0.25">
      <c r="B21" s="9"/>
      <c r="C21" s="10"/>
      <c r="D21" s="11"/>
      <c r="E21" s="11"/>
      <c r="F21" s="4">
        <f>IFERROR(ROUND((C21/$K$8*$K$4),2),0)</f>
        <v>0</v>
      </c>
      <c r="G21" s="4">
        <f>IFERROR(ROUND((D21/$L$8*$L$4),2),0)</f>
        <v>0</v>
      </c>
      <c r="H21" s="4">
        <f>IFERROR(ROUND((E21/$M$8*$M$4),2),0)</f>
        <v>0</v>
      </c>
    </row>
    <row r="22" spans="2:8" x14ac:dyDescent="0.25">
      <c r="B22" s="9"/>
      <c r="C22" s="12"/>
      <c r="D22" s="11"/>
      <c r="E22" s="11"/>
      <c r="F22" s="4">
        <f>IFERROR(ROUND((C22/$K$8*$K$4),2),0)</f>
        <v>0</v>
      </c>
      <c r="G22" s="4">
        <f>IFERROR(ROUND((D22/$L$8*$L$4),2),0)</f>
        <v>0</v>
      </c>
      <c r="H22" s="4">
        <f>IFERROR(ROUND((E22/$M$8*$M$4),2),0)</f>
        <v>0</v>
      </c>
    </row>
    <row r="23" spans="2:8" x14ac:dyDescent="0.25">
      <c r="B23" s="9"/>
      <c r="C23" s="10"/>
      <c r="D23" s="11"/>
      <c r="E23" s="11"/>
      <c r="F23" s="4">
        <f>IFERROR(ROUND((C23/$K$8*$K$4),2),0)</f>
        <v>0</v>
      </c>
      <c r="G23" s="4">
        <f>IFERROR(ROUND((D23/$L$8*$L$4),2),0)</f>
        <v>0</v>
      </c>
      <c r="H23" s="4">
        <f>IFERROR(ROUND((E23/$M$8*$M$4),2),0)</f>
        <v>0</v>
      </c>
    </row>
    <row r="24" spans="2:8" x14ac:dyDescent="0.25">
      <c r="B24" s="9"/>
      <c r="C24" s="10"/>
      <c r="D24" s="11"/>
      <c r="E24" s="11"/>
      <c r="F24" s="4">
        <f>IFERROR(ROUND((C24/$K$8*$K$4),2),0)</f>
        <v>0</v>
      </c>
      <c r="G24" s="4">
        <f>IFERROR(ROUND((D24/$L$8*$L$4),2),0)</f>
        <v>0</v>
      </c>
      <c r="H24" s="4">
        <f>IFERROR(ROUND((E24/$M$8*$M$4),2),0)</f>
        <v>0</v>
      </c>
    </row>
    <row r="25" spans="2:8" x14ac:dyDescent="0.25">
      <c r="B25" s="9"/>
      <c r="C25" s="12"/>
      <c r="D25" s="11"/>
      <c r="E25" s="11"/>
      <c r="F25" s="4">
        <f>IFERROR(ROUND((C25/$K$8*$K$4),2),0)</f>
        <v>0</v>
      </c>
      <c r="G25" s="4">
        <f>IFERROR(ROUND((D25/$L$8*$L$4),2),0)</f>
        <v>0</v>
      </c>
      <c r="H25" s="4">
        <f>IFERROR(ROUND((E25/$M$8*$M$4),2),0)</f>
        <v>0</v>
      </c>
    </row>
    <row r="26" spans="2:8" x14ac:dyDescent="0.25">
      <c r="B26" s="9"/>
      <c r="C26" s="10"/>
      <c r="D26" s="11"/>
      <c r="E26" s="11"/>
      <c r="F26" s="4">
        <f>IFERROR(ROUND((C26/$K$8*$K$4),2),0)</f>
        <v>0</v>
      </c>
      <c r="G26" s="4">
        <f>IFERROR(ROUND((D26/$L$8*$L$4),2),0)</f>
        <v>0</v>
      </c>
      <c r="H26" s="4">
        <f>IFERROR(ROUND((E26/$M$8*$M$4),2),0)</f>
        <v>0</v>
      </c>
    </row>
    <row r="27" spans="2:8" x14ac:dyDescent="0.25">
      <c r="C27" s="2"/>
      <c r="D27" s="1"/>
      <c r="E27" s="1"/>
    </row>
  </sheetData>
  <mergeCells count="2">
    <mergeCell ref="K6:N6"/>
    <mergeCell ref="K2:N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27"/>
  <sheetViews>
    <sheetView workbookViewId="0">
      <selection activeCell="H3" sqref="H3:H27"/>
    </sheetView>
  </sheetViews>
  <sheetFormatPr defaultRowHeight="15" x14ac:dyDescent="0.25"/>
  <cols>
    <col min="4" max="4" width="18.7109375" customWidth="1"/>
  </cols>
  <sheetData>
    <row r="3" spans="2:8" x14ac:dyDescent="0.25">
      <c r="B3" s="3" t="e">
        <f>ROUND((#REF!/$K$3*$K$6),2)</f>
        <v>#REF!</v>
      </c>
      <c r="D3" t="e">
        <v>#REF!</v>
      </c>
      <c r="F3">
        <v>86163.26</v>
      </c>
      <c r="G3">
        <v>404.39</v>
      </c>
      <c r="H3">
        <v>11.06</v>
      </c>
    </row>
    <row r="4" spans="2:8" x14ac:dyDescent="0.25">
      <c r="B4" s="3" t="e">
        <f t="shared" ref="B4" si="0">ROUND((#REF!/$K$3*$K$6),2)</f>
        <v>#REF!</v>
      </c>
      <c r="D4" t="e">
        <v>#REF!</v>
      </c>
      <c r="F4">
        <v>72907.259999999995</v>
      </c>
      <c r="G4">
        <v>504.5</v>
      </c>
      <c r="H4">
        <v>14.39</v>
      </c>
    </row>
    <row r="5" spans="2:8" x14ac:dyDescent="0.25">
      <c r="B5" s="3" t="e">
        <f t="shared" ref="B5" si="1">ROUND((#REF!/$K$3*$K$6),2)</f>
        <v>#REF!</v>
      </c>
      <c r="D5" t="e">
        <v>#REF!</v>
      </c>
      <c r="F5">
        <v>72907.259999999995</v>
      </c>
      <c r="G5">
        <v>126.67</v>
      </c>
      <c r="H5">
        <v>2.76</v>
      </c>
    </row>
    <row r="6" spans="2:8" x14ac:dyDescent="0.25">
      <c r="B6" s="3" t="e">
        <f t="shared" ref="B6" si="2">ROUND((#REF!/$K$3*$K$6),2)</f>
        <v>#REF!</v>
      </c>
      <c r="D6" t="e">
        <v>#REF!</v>
      </c>
      <c r="F6">
        <v>59651.64</v>
      </c>
      <c r="G6">
        <v>294.85000000000002</v>
      </c>
      <c r="H6">
        <v>7.52</v>
      </c>
    </row>
    <row r="7" spans="2:8" x14ac:dyDescent="0.25">
      <c r="B7" s="3" t="e">
        <f t="shared" ref="B7" si="3">ROUND((#REF!/$K$3*$K$6),2)</f>
        <v>#REF!</v>
      </c>
      <c r="D7" t="e">
        <v>#REF!</v>
      </c>
      <c r="F7">
        <v>86163.26</v>
      </c>
      <c r="G7">
        <v>194.08</v>
      </c>
      <c r="H7">
        <v>4.95</v>
      </c>
    </row>
    <row r="8" spans="2:8" x14ac:dyDescent="0.25">
      <c r="B8" s="3" t="e">
        <f t="shared" ref="B8" si="4">ROUND((#REF!/$K$3*$K$6),2)</f>
        <v>#REF!</v>
      </c>
      <c r="D8" t="e">
        <v>#REF!</v>
      </c>
      <c r="F8">
        <v>86163.26</v>
      </c>
      <c r="G8">
        <v>81.75</v>
      </c>
      <c r="H8">
        <v>1.73</v>
      </c>
    </row>
    <row r="9" spans="2:8" x14ac:dyDescent="0.25">
      <c r="B9" s="3" t="e">
        <f t="shared" ref="B9" si="5">ROUND((#REF!/$K$3*$K$6),2)</f>
        <v>#REF!</v>
      </c>
      <c r="D9" t="e">
        <v>#REF!</v>
      </c>
      <c r="F9">
        <v>39767.629999999997</v>
      </c>
      <c r="G9">
        <v>223.71</v>
      </c>
      <c r="H9">
        <v>5.66</v>
      </c>
    </row>
    <row r="10" spans="2:8" x14ac:dyDescent="0.25">
      <c r="B10" s="3" t="e">
        <f t="shared" ref="B10" si="6">ROUND((#REF!/$K$3*$K$6),2)</f>
        <v>#REF!</v>
      </c>
      <c r="D10" t="e">
        <v>#REF!</v>
      </c>
      <c r="F10">
        <v>33773.879999999997</v>
      </c>
      <c r="G10">
        <v>649.02</v>
      </c>
      <c r="H10">
        <v>18.03</v>
      </c>
    </row>
    <row r="11" spans="2:8" x14ac:dyDescent="0.25">
      <c r="B11" s="3" t="e">
        <f t="shared" ref="B11" si="7">ROUND((#REF!/$K$3*$K$6),2)</f>
        <v>#REF!</v>
      </c>
      <c r="D11" t="e">
        <v>#REF!</v>
      </c>
      <c r="F11">
        <v>86163.26</v>
      </c>
      <c r="G11">
        <v>54.54</v>
      </c>
      <c r="H11">
        <v>1.37</v>
      </c>
    </row>
    <row r="12" spans="2:8" x14ac:dyDescent="0.25">
      <c r="B12" s="3" t="e">
        <f t="shared" ref="B12" si="8">ROUND((#REF!/$K$3*$K$6),2)</f>
        <v>#REF!</v>
      </c>
      <c r="D12" t="e">
        <v>#REF!</v>
      </c>
      <c r="F12">
        <v>86163.26</v>
      </c>
      <c r="G12">
        <v>60.13</v>
      </c>
      <c r="H12">
        <v>1.4</v>
      </c>
    </row>
    <row r="13" spans="2:8" x14ac:dyDescent="0.25">
      <c r="B13" s="3" t="e">
        <f t="shared" ref="B13" si="9">ROUND((#REF!/$K$3*$K$6),2)</f>
        <v>#REF!</v>
      </c>
      <c r="D13" t="e">
        <v>#REF!</v>
      </c>
      <c r="F13">
        <v>66279.25</v>
      </c>
      <c r="G13">
        <v>593.82000000000005</v>
      </c>
      <c r="H13">
        <v>16.32</v>
      </c>
    </row>
    <row r="14" spans="2:8" x14ac:dyDescent="0.25">
      <c r="B14" s="3" t="e">
        <f t="shared" ref="B14" si="10">ROUND((#REF!/$K$3*$K$6),2)</f>
        <v>#REF!</v>
      </c>
      <c r="D14" t="e">
        <v>#REF!</v>
      </c>
      <c r="F14">
        <v>53023.64</v>
      </c>
      <c r="G14">
        <v>370.03</v>
      </c>
      <c r="H14">
        <v>9.8000000000000007</v>
      </c>
    </row>
    <row r="15" spans="2:8" x14ac:dyDescent="0.25">
      <c r="B15" s="3" t="e">
        <f t="shared" ref="B15" si="11">ROUND((#REF!/$K$3*$K$6),2)</f>
        <v>#REF!</v>
      </c>
      <c r="D15" t="e">
        <v>#REF!</v>
      </c>
      <c r="F15">
        <v>51035.040000000001</v>
      </c>
      <c r="G15">
        <v>205.73</v>
      </c>
      <c r="H15">
        <v>4.29</v>
      </c>
    </row>
    <row r="16" spans="2:8" x14ac:dyDescent="0.25">
      <c r="B16" s="3" t="e">
        <f t="shared" ref="B16" si="12">ROUND((#REF!/$K$3*$K$6),2)</f>
        <v>#REF!</v>
      </c>
      <c r="D16" t="e">
        <v>#REF!</v>
      </c>
      <c r="F16">
        <v>0</v>
      </c>
      <c r="G16">
        <v>0</v>
      </c>
      <c r="H16">
        <v>0</v>
      </c>
    </row>
    <row r="17" spans="2:8" x14ac:dyDescent="0.25">
      <c r="B17" s="3" t="e">
        <f t="shared" ref="B17" si="13">ROUND((#REF!/$K$3*$K$6),2)</f>
        <v>#REF!</v>
      </c>
      <c r="D17" t="e">
        <v>#REF!</v>
      </c>
      <c r="F17">
        <v>66279.25</v>
      </c>
      <c r="G17">
        <v>109.24</v>
      </c>
      <c r="H17">
        <v>3.18</v>
      </c>
    </row>
    <row r="18" spans="2:8" x14ac:dyDescent="0.25">
      <c r="B18" s="3" t="e">
        <f t="shared" ref="B18" si="14">ROUND((#REF!/$K$3*$K$6),2)</f>
        <v>#REF!</v>
      </c>
      <c r="D18" t="e">
        <v>#REF!</v>
      </c>
      <c r="F18">
        <v>53023.64</v>
      </c>
      <c r="G18">
        <v>4166.8</v>
      </c>
      <c r="H18">
        <v>134.72999999999999</v>
      </c>
    </row>
    <row r="19" spans="2:8" x14ac:dyDescent="0.25">
      <c r="B19" s="3" t="e">
        <f t="shared" ref="B19" si="15">ROUND((#REF!/$K$3*$K$6),2)</f>
        <v>#REF!</v>
      </c>
      <c r="D19" t="e">
        <v>#REF!</v>
      </c>
      <c r="F19">
        <v>86163.26</v>
      </c>
      <c r="G19">
        <v>116.1</v>
      </c>
      <c r="H19">
        <v>2.4</v>
      </c>
    </row>
    <row r="20" spans="2:8" x14ac:dyDescent="0.25">
      <c r="B20" s="3" t="e">
        <f t="shared" ref="B20" si="16">ROUND((#REF!/$K$3*$K$6),2)</f>
        <v>#REF!</v>
      </c>
      <c r="D20" t="e">
        <v>#REF!</v>
      </c>
      <c r="F20">
        <v>66279.25</v>
      </c>
      <c r="G20">
        <v>307.52</v>
      </c>
      <c r="H20">
        <v>7.57</v>
      </c>
    </row>
    <row r="21" spans="2:8" x14ac:dyDescent="0.25">
      <c r="B21" s="3" t="e">
        <f t="shared" ref="B21" si="17">ROUND((#REF!/$K$3*$K$6),2)</f>
        <v>#REF!</v>
      </c>
      <c r="D21" t="e">
        <v>#REF!</v>
      </c>
      <c r="F21">
        <v>13256.01</v>
      </c>
      <c r="G21">
        <v>96.04</v>
      </c>
      <c r="H21">
        <v>2.75</v>
      </c>
    </row>
    <row r="22" spans="2:8" x14ac:dyDescent="0.25">
      <c r="B22" s="3" t="e">
        <f t="shared" ref="B22" si="18">ROUND((#REF!/$K$3*$K$6),2)</f>
        <v>#REF!</v>
      </c>
      <c r="D22" t="e">
        <v>#REF!</v>
      </c>
      <c r="F22">
        <v>86163.26</v>
      </c>
      <c r="G22">
        <v>759.45</v>
      </c>
      <c r="H22">
        <v>21.51</v>
      </c>
    </row>
    <row r="23" spans="2:8" x14ac:dyDescent="0.25">
      <c r="B23" s="3" t="e">
        <f t="shared" ref="B23" si="19">ROUND((#REF!/$K$3*$K$6),2)</f>
        <v>#REF!</v>
      </c>
      <c r="D23" t="e">
        <v>#REF!</v>
      </c>
      <c r="F23">
        <v>36767.65</v>
      </c>
      <c r="G23">
        <v>665.24</v>
      </c>
      <c r="H23">
        <v>17.940000000000001</v>
      </c>
    </row>
    <row r="24" spans="2:8" x14ac:dyDescent="0.25">
      <c r="B24" s="3" t="e">
        <f t="shared" ref="B24" si="20">ROUND((#REF!/$K$3*$K$6),2)</f>
        <v>#REF!</v>
      </c>
      <c r="D24" t="e">
        <v>#REF!</v>
      </c>
      <c r="F24">
        <v>44121.18</v>
      </c>
      <c r="G24">
        <v>181.26</v>
      </c>
      <c r="H24">
        <v>5.59</v>
      </c>
    </row>
    <row r="25" spans="2:8" x14ac:dyDescent="0.25">
      <c r="B25" s="3" t="e">
        <f t="shared" ref="B25" si="21">ROUND((#REF!/$K$3*$K$6),2)</f>
        <v>#REF!</v>
      </c>
      <c r="D25" t="e">
        <v>#REF!</v>
      </c>
      <c r="F25">
        <v>53023.64</v>
      </c>
      <c r="G25">
        <v>35.89</v>
      </c>
      <c r="H25">
        <v>0.96</v>
      </c>
    </row>
    <row r="26" spans="2:8" x14ac:dyDescent="0.25">
      <c r="B26" s="3" t="e">
        <f t="shared" ref="B26" si="22">ROUND((#REF!/$K$3*$K$6),2)</f>
        <v>#REF!</v>
      </c>
      <c r="D26" t="e">
        <v>#REF!</v>
      </c>
      <c r="F26">
        <v>54416.43</v>
      </c>
      <c r="G26">
        <v>179.33</v>
      </c>
      <c r="H26">
        <v>4.3899999999999997</v>
      </c>
    </row>
    <row r="27" spans="2:8" x14ac:dyDescent="0.25">
      <c r="B27" s="3" t="e">
        <f t="shared" ref="B27" si="23">ROUND((#REF!/$K$3*$K$6),2)</f>
        <v>#REF!</v>
      </c>
      <c r="D27" t="e">
        <v>#REF!</v>
      </c>
      <c r="F27">
        <v>46395.63</v>
      </c>
      <c r="G27">
        <v>3169.28</v>
      </c>
      <c r="H27">
        <v>99.24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Расчет</vt:lpstr>
      <vt:lpstr>Лист2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</dc:creator>
  <cp:lastModifiedBy>Пользователь Windows</cp:lastModifiedBy>
  <dcterms:created xsi:type="dcterms:W3CDTF">2022-02-15T06:54:46Z</dcterms:created>
  <dcterms:modified xsi:type="dcterms:W3CDTF">2024-01-24T13:08:27Z</dcterms:modified>
</cp:coreProperties>
</file>